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<sst xmlns="http://schemas.openxmlformats.org/spreadsheetml/2006/main" count="176" uniqueCount="169">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</sst>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179" fontId="1" fillId="0" borderId="0" xfId="0" applyNumberFormat="1" applyFont="1" applyAlignment="1">
      <alignment/>
    </xf>
    <xf numFmtId="3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3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2"/>
  <cols>
    <col min="1" max="1" width="50.00390625" style="0" customWidth="1"/>
    <col min="2" max="3" width="20.00390625" style="0" customWidth="1"/>
    <col min="5" max="5" width="14.8515625" style="0" bestFit="1" customWidth="1"/>
  </cols>
  <sheetData>
    <row r="2" spans="1:3" ht="19.5" customHeight="1">
      <c r="A2" s="28"/>
      <c r="B2" s="27"/>
      <c r="C2" t="s">
        <v>168</v>
      </c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5" ht="12">
      <c r="A7" s="2" t="s">
        <v>2</v>
      </c>
      <c r="B7" s="22">
        <f>B8+B11+B15+B26+B29+B37</f>
        <v>129194567</v>
      </c>
      <c r="C7" s="31">
        <v>110085030.684</v>
      </c>
      <c r="E7" s="32"/>
    </row>
    <row r="8" spans="1:5" ht="12">
      <c r="A8" s="2" t="s">
        <v>3</v>
      </c>
      <c r="B8" s="19">
        <f>B9+B10</f>
        <v>9715269</v>
      </c>
      <c r="C8" s="31">
        <v>8217219.092</v>
      </c>
      <c r="E8" s="32"/>
    </row>
    <row r="9" spans="1:5" ht="14.25">
      <c r="A9" s="3" t="s">
        <v>4</v>
      </c>
      <c r="B9" s="30">
        <v>9715269</v>
      </c>
      <c r="C9" s="26">
        <v>8217219.092</v>
      </c>
      <c r="E9" s="32"/>
    </row>
    <row r="10" spans="1:5" ht="12">
      <c r="A10" s="3" t="s">
        <v>5</v>
      </c>
      <c r="B10" s="20"/>
      <c r="C10" s="26">
        <v>0</v>
      </c>
      <c r="E10" s="32"/>
    </row>
    <row r="11" spans="1:5" ht="12">
      <c r="A11" s="2" t="s">
        <v>6</v>
      </c>
      <c r="B11" s="19">
        <f>B12+B13+B14</f>
        <v>0</v>
      </c>
      <c r="C11" s="19">
        <v>0</v>
      </c>
      <c r="E11" s="32"/>
    </row>
    <row r="12" spans="1:5" ht="12">
      <c r="A12" s="3" t="s">
        <v>47</v>
      </c>
      <c r="B12" s="20">
        <v>0</v>
      </c>
      <c r="C12" s="26">
        <v>0</v>
      </c>
      <c r="E12" s="32"/>
    </row>
    <row r="13" spans="1:5" ht="12">
      <c r="A13" s="3" t="s">
        <v>48</v>
      </c>
      <c r="B13" s="20">
        <v>0</v>
      </c>
      <c r="C13" s="20">
        <v>0</v>
      </c>
      <c r="E13" s="32"/>
    </row>
    <row r="14" spans="1:5" ht="12">
      <c r="A14" s="3" t="s">
        <v>49</v>
      </c>
      <c r="B14" s="20">
        <v>0</v>
      </c>
      <c r="C14" s="20">
        <v>0</v>
      </c>
      <c r="E14" s="32"/>
    </row>
    <row r="15" spans="1:5" ht="12">
      <c r="A15" s="4" t="s">
        <v>7</v>
      </c>
      <c r="B15" s="19">
        <f>B16+B19+B20+B21+B22+B23+B24+B25</f>
        <v>69060696</v>
      </c>
      <c r="C15" s="31">
        <v>52859978.083</v>
      </c>
      <c r="E15" s="32"/>
    </row>
    <row r="16" spans="1:5" ht="14.25">
      <c r="A16" s="5" t="s">
        <v>8</v>
      </c>
      <c r="B16" s="30">
        <v>73086681</v>
      </c>
      <c r="C16" s="26">
        <v>58401776.715</v>
      </c>
      <c r="E16" s="32"/>
    </row>
    <row r="17" spans="1:5" ht="12">
      <c r="A17" s="6" t="s">
        <v>9</v>
      </c>
      <c r="B17" s="20"/>
      <c r="C17">
        <v>0</v>
      </c>
      <c r="E17" s="32"/>
    </row>
    <row r="18" spans="1:5" ht="12">
      <c r="A18" s="6" t="s">
        <v>10</v>
      </c>
      <c r="B18" s="20"/>
      <c r="C18" s="26">
        <v>0</v>
      </c>
      <c r="E18" s="32"/>
    </row>
    <row r="19" spans="1:5" ht="14.25">
      <c r="A19" s="5" t="s">
        <v>11</v>
      </c>
      <c r="B19" s="30">
        <v>667445</v>
      </c>
      <c r="C19" s="26">
        <v>67445.1</v>
      </c>
      <c r="E19" s="32"/>
    </row>
    <row r="20" spans="1:5" ht="12">
      <c r="A20" s="6" t="s">
        <v>50</v>
      </c>
      <c r="B20" s="20"/>
      <c r="C20" s="26">
        <v>0</v>
      </c>
      <c r="E20" s="32"/>
    </row>
    <row r="21" spans="1:5" ht="12">
      <c r="A21" s="6" t="s">
        <v>51</v>
      </c>
      <c r="B21" s="20"/>
      <c r="C21">
        <v>0</v>
      </c>
      <c r="E21" s="32"/>
    </row>
    <row r="22" spans="1:5" ht="12">
      <c r="A22" s="6" t="s">
        <v>52</v>
      </c>
      <c r="B22" s="20"/>
      <c r="C22">
        <v>0</v>
      </c>
      <c r="E22" s="32"/>
    </row>
    <row r="23" spans="1:5" ht="14.25">
      <c r="A23" s="6" t="s">
        <v>53</v>
      </c>
      <c r="B23" s="30">
        <v>3578628</v>
      </c>
      <c r="C23" s="26">
        <v>2747805.741</v>
      </c>
      <c r="E23" s="32"/>
    </row>
    <row r="24" spans="1:5" ht="14.25">
      <c r="A24" s="6" t="s">
        <v>54</v>
      </c>
      <c r="B24" s="30">
        <v>-8272058</v>
      </c>
      <c r="C24" s="26">
        <v>-8357049.473</v>
      </c>
      <c r="E24" s="32"/>
    </row>
    <row r="25" spans="1:5" ht="12">
      <c r="A25" s="6" t="s">
        <v>55</v>
      </c>
      <c r="B25" s="20"/>
      <c r="C25" s="20">
        <v>0</v>
      </c>
      <c r="E25" s="32"/>
    </row>
    <row r="26" spans="1:5" ht="12">
      <c r="A26" s="4" t="s">
        <v>12</v>
      </c>
      <c r="B26" s="19">
        <f>B27+B28</f>
        <v>30751046</v>
      </c>
      <c r="C26" s="31">
        <v>36499096.565</v>
      </c>
      <c r="E26" s="32"/>
    </row>
    <row r="27" spans="1:5" ht="14.25">
      <c r="A27" s="6" t="s">
        <v>56</v>
      </c>
      <c r="B27" s="30">
        <v>31668521</v>
      </c>
      <c r="C27" s="26">
        <v>37416571.808</v>
      </c>
      <c r="E27" s="32"/>
    </row>
    <row r="28" spans="1:5" ht="14.25">
      <c r="A28" s="6" t="s">
        <v>57</v>
      </c>
      <c r="B28" s="30">
        <v>-917475</v>
      </c>
      <c r="C28" s="26">
        <v>-917475.243</v>
      </c>
      <c r="E28" s="32"/>
    </row>
    <row r="29" spans="1:5" ht="12">
      <c r="A29" s="4" t="s">
        <v>13</v>
      </c>
      <c r="B29" s="19">
        <f>B30+B33+B34+B35+B36</f>
        <v>19667556</v>
      </c>
      <c r="C29" s="31">
        <v>12508736.944</v>
      </c>
      <c r="E29" s="32"/>
    </row>
    <row r="30" spans="1:5" s="21" customFormat="1" ht="14.25">
      <c r="A30" s="5" t="s">
        <v>14</v>
      </c>
      <c r="B30" s="30">
        <v>19667556</v>
      </c>
      <c r="C30" s="26">
        <v>12508736.944</v>
      </c>
      <c r="E30" s="32"/>
    </row>
    <row r="31" spans="1:5" ht="12">
      <c r="A31" s="6" t="s">
        <v>15</v>
      </c>
      <c r="B31" s="20"/>
      <c r="C31" s="26">
        <v>0</v>
      </c>
      <c r="E31" s="32"/>
    </row>
    <row r="32" spans="1:5" ht="12">
      <c r="A32" s="6" t="s">
        <v>16</v>
      </c>
      <c r="B32" s="20"/>
      <c r="C32" s="26">
        <v>0</v>
      </c>
      <c r="E32" s="32"/>
    </row>
    <row r="33" spans="1:5" ht="12">
      <c r="A33" s="6" t="s">
        <v>17</v>
      </c>
      <c r="B33" s="20"/>
      <c r="C33" s="26">
        <v>0</v>
      </c>
      <c r="E33" s="32"/>
    </row>
    <row r="34" spans="1:5" ht="12">
      <c r="A34" s="5" t="s">
        <v>18</v>
      </c>
      <c r="B34" s="20"/>
      <c r="C34" s="26">
        <v>0</v>
      </c>
      <c r="E34" s="32"/>
    </row>
    <row r="35" spans="1:5" ht="12">
      <c r="A35" s="5" t="s">
        <v>19</v>
      </c>
      <c r="B35" s="20"/>
      <c r="C35" s="20">
        <v>0</v>
      </c>
      <c r="E35" s="32"/>
    </row>
    <row r="36" spans="1:5" ht="12">
      <c r="A36" s="5" t="s">
        <v>20</v>
      </c>
      <c r="B36" s="20"/>
      <c r="C36" s="20">
        <v>0</v>
      </c>
      <c r="E36" s="32"/>
    </row>
    <row r="37" spans="1:5" ht="12">
      <c r="A37" s="7" t="s">
        <v>21</v>
      </c>
      <c r="B37" s="19">
        <v>0</v>
      </c>
      <c r="C37" s="19">
        <v>0</v>
      </c>
      <c r="E37" s="32"/>
    </row>
    <row r="38" spans="1:5" ht="12">
      <c r="A38" s="6" t="s">
        <v>58</v>
      </c>
      <c r="B38" s="20">
        <v>0</v>
      </c>
      <c r="C38" s="20">
        <v>0</v>
      </c>
      <c r="E38" s="32"/>
    </row>
    <row r="39" spans="1:5" ht="12">
      <c r="A39" s="11" t="s">
        <v>59</v>
      </c>
      <c r="B39" s="20">
        <v>0</v>
      </c>
      <c r="C39" s="20">
        <v>0</v>
      </c>
      <c r="E39" s="32"/>
    </row>
    <row r="40" spans="1:5" ht="12">
      <c r="A40" s="12" t="s">
        <v>60</v>
      </c>
      <c r="B40" s="19">
        <f>B41+B51+B61+B64+B67+B73</f>
        <v>924386519</v>
      </c>
      <c r="C40" s="31">
        <v>936018612.637</v>
      </c>
      <c r="E40" s="32"/>
    </row>
    <row r="41" spans="1:5" ht="12">
      <c r="A41" s="2" t="s">
        <v>22</v>
      </c>
      <c r="B41" s="19">
        <f>B42+B43+B44+B45+B46+B47+B50</f>
        <v>0</v>
      </c>
      <c r="C41" s="19">
        <v>0</v>
      </c>
      <c r="E41" s="32"/>
    </row>
    <row r="42" spans="1:5" ht="12">
      <c r="A42" s="3" t="s">
        <v>23</v>
      </c>
      <c r="B42" s="20"/>
      <c r="C42" s="20">
        <v>0</v>
      </c>
      <c r="E42" s="32"/>
    </row>
    <row r="43" spans="1:5" ht="12">
      <c r="A43" s="3" t="s">
        <v>132</v>
      </c>
      <c r="B43" s="20"/>
      <c r="C43" s="20">
        <v>0</v>
      </c>
      <c r="E43" s="32"/>
    </row>
    <row r="44" spans="1:5" ht="12">
      <c r="A44" s="9" t="s">
        <v>61</v>
      </c>
      <c r="B44" s="20"/>
      <c r="C44" s="20">
        <v>0</v>
      </c>
      <c r="E44" s="32"/>
    </row>
    <row r="45" spans="1:5" ht="12">
      <c r="A45" s="9" t="s">
        <v>62</v>
      </c>
      <c r="B45" s="20"/>
      <c r="C45" s="20">
        <v>0</v>
      </c>
      <c r="E45" s="32"/>
    </row>
    <row r="46" spans="1:5" ht="12">
      <c r="A46" s="9" t="s">
        <v>63</v>
      </c>
      <c r="B46" s="20"/>
      <c r="C46" s="20">
        <v>0</v>
      </c>
      <c r="E46" s="32"/>
    </row>
    <row r="47" spans="1:5" s="21" customFormat="1" ht="12">
      <c r="A47" s="5" t="s">
        <v>64</v>
      </c>
      <c r="B47" s="20"/>
      <c r="C47" s="26">
        <v>0</v>
      </c>
      <c r="E47" s="32"/>
    </row>
    <row r="48" spans="1:5" ht="12">
      <c r="A48" s="6" t="s">
        <v>65</v>
      </c>
      <c r="B48" s="20"/>
      <c r="C48" s="20">
        <v>0</v>
      </c>
      <c r="E48" s="32"/>
    </row>
    <row r="49" spans="1:5" ht="12">
      <c r="A49" s="6" t="s">
        <v>66</v>
      </c>
      <c r="B49" s="20"/>
      <c r="C49" s="20">
        <v>0</v>
      </c>
      <c r="E49" s="32"/>
    </row>
    <row r="50" spans="1:5" ht="12">
      <c r="A50" s="6" t="s">
        <v>67</v>
      </c>
      <c r="B50" s="20"/>
      <c r="C50" s="20">
        <v>0</v>
      </c>
      <c r="E50" s="32"/>
    </row>
    <row r="51" spans="1:5" ht="12">
      <c r="A51" s="4" t="s">
        <v>24</v>
      </c>
      <c r="B51" s="19">
        <f>B52+B55+B58</f>
        <v>913278777</v>
      </c>
      <c r="C51" s="31">
        <v>923370113.496</v>
      </c>
      <c r="E51" s="32"/>
    </row>
    <row r="52" spans="1:5" ht="12">
      <c r="A52" s="7" t="s">
        <v>26</v>
      </c>
      <c r="B52" s="19">
        <f>B53+B54</f>
        <v>893386369</v>
      </c>
      <c r="C52" s="31">
        <v>903345636.485</v>
      </c>
      <c r="E52" s="32"/>
    </row>
    <row r="53" spans="1:5" ht="14.25">
      <c r="A53" s="13" t="s">
        <v>29</v>
      </c>
      <c r="B53" s="30">
        <v>1405606885</v>
      </c>
      <c r="C53" s="26">
        <v>1405606884.599</v>
      </c>
      <c r="E53" s="32"/>
    </row>
    <row r="54" spans="1:5" ht="14.25">
      <c r="A54" s="13" t="s">
        <v>68</v>
      </c>
      <c r="B54" s="30">
        <v>-512220516</v>
      </c>
      <c r="C54" s="26">
        <v>-502261248.114</v>
      </c>
      <c r="E54" s="32"/>
    </row>
    <row r="55" spans="1:5" ht="12.75">
      <c r="A55" s="14" t="s">
        <v>133</v>
      </c>
      <c r="B55" s="19">
        <f>B56+B57</f>
        <v>0</v>
      </c>
      <c r="C55" s="19">
        <v>0</v>
      </c>
      <c r="E55" s="32"/>
    </row>
    <row r="56" spans="1:5" ht="12.75">
      <c r="A56" s="13" t="s">
        <v>29</v>
      </c>
      <c r="B56" s="20"/>
      <c r="C56" s="20">
        <v>0</v>
      </c>
      <c r="E56" s="32"/>
    </row>
    <row r="57" spans="1:5" ht="12.75">
      <c r="A57" s="13" t="s">
        <v>69</v>
      </c>
      <c r="B57" s="20"/>
      <c r="C57" s="20">
        <v>0</v>
      </c>
      <c r="E57" s="32"/>
    </row>
    <row r="58" spans="1:5" ht="12.75">
      <c r="A58" s="14" t="s">
        <v>134</v>
      </c>
      <c r="B58" s="19">
        <f>B59+B60</f>
        <v>19892408</v>
      </c>
      <c r="C58" s="31">
        <v>20024477.011</v>
      </c>
      <c r="E58" s="32"/>
    </row>
    <row r="59" spans="1:5" ht="14.25">
      <c r="A59" s="13" t="s">
        <v>29</v>
      </c>
      <c r="B59" s="30">
        <v>27115865</v>
      </c>
      <c r="C59" s="26">
        <v>27115865.482</v>
      </c>
      <c r="E59" s="32"/>
    </row>
    <row r="60" spans="1:5" ht="14.25">
      <c r="A60" s="13" t="s">
        <v>70</v>
      </c>
      <c r="B60" s="30">
        <v>-7223457</v>
      </c>
      <c r="C60" s="26">
        <v>-7091388.471</v>
      </c>
      <c r="E60" s="32"/>
    </row>
    <row r="61" spans="1:5" ht="12.75">
      <c r="A61" s="14" t="s">
        <v>72</v>
      </c>
      <c r="B61" s="19">
        <f>B62+B63</f>
        <v>0</v>
      </c>
      <c r="C61" s="19">
        <v>0</v>
      </c>
      <c r="E61" s="32"/>
    </row>
    <row r="62" spans="1:5" ht="12.75">
      <c r="A62" s="13" t="s">
        <v>29</v>
      </c>
      <c r="B62" s="20">
        <v>0</v>
      </c>
      <c r="C62" s="26">
        <v>0</v>
      </c>
      <c r="E62" s="32"/>
    </row>
    <row r="63" spans="1:5" ht="12.75">
      <c r="A63" s="13" t="s">
        <v>71</v>
      </c>
      <c r="B63" s="20">
        <v>0</v>
      </c>
      <c r="C63" s="26">
        <v>0</v>
      </c>
      <c r="E63" s="32"/>
    </row>
    <row r="64" spans="1:5" ht="12">
      <c r="A64" s="7" t="s">
        <v>73</v>
      </c>
      <c r="B64" s="19">
        <f>B65+B66</f>
        <v>115364</v>
      </c>
      <c r="C64" s="31">
        <v>115363.636</v>
      </c>
      <c r="E64" s="32"/>
    </row>
    <row r="65" spans="1:5" ht="12">
      <c r="A65" s="6" t="s">
        <v>74</v>
      </c>
      <c r="B65" s="20">
        <v>0</v>
      </c>
      <c r="C65" s="26">
        <v>0</v>
      </c>
      <c r="E65" s="32"/>
    </row>
    <row r="66" spans="1:5" ht="14.25">
      <c r="A66" s="6" t="s">
        <v>75</v>
      </c>
      <c r="B66" s="30">
        <v>115364</v>
      </c>
      <c r="C66" s="26">
        <v>115363.636</v>
      </c>
      <c r="E66" s="32"/>
    </row>
    <row r="67" spans="1:5" ht="12">
      <c r="A67" s="7" t="s">
        <v>30</v>
      </c>
      <c r="B67" s="19">
        <f>B68+B69+B70+B71+B72</f>
        <v>0</v>
      </c>
      <c r="C67" s="19">
        <v>0</v>
      </c>
      <c r="E67" s="32"/>
    </row>
    <row r="68" spans="1:5" ht="12">
      <c r="A68" s="6" t="s">
        <v>25</v>
      </c>
      <c r="B68" s="20"/>
      <c r="C68" s="20">
        <v>0</v>
      </c>
      <c r="E68" s="32"/>
    </row>
    <row r="69" spans="1:5" ht="12">
      <c r="A69" s="6" t="s">
        <v>27</v>
      </c>
      <c r="B69" s="20"/>
      <c r="C69" s="26">
        <v>0</v>
      </c>
      <c r="E69" s="32"/>
    </row>
    <row r="70" spans="1:5" ht="12">
      <c r="A70" s="6" t="s">
        <v>76</v>
      </c>
      <c r="B70" s="20"/>
      <c r="C70" s="20">
        <v>0</v>
      </c>
      <c r="E70" s="32"/>
    </row>
    <row r="71" spans="1:5" ht="12">
      <c r="A71" s="6" t="s">
        <v>28</v>
      </c>
      <c r="B71" s="20"/>
      <c r="C71" s="20">
        <v>0</v>
      </c>
      <c r="E71" s="32"/>
    </row>
    <row r="72" spans="1:5" ht="12">
      <c r="A72" s="6" t="s">
        <v>77</v>
      </c>
      <c r="B72" s="20"/>
      <c r="C72" s="20">
        <v>0</v>
      </c>
      <c r="E72" s="32"/>
    </row>
    <row r="73" spans="1:5" ht="12">
      <c r="A73" s="7" t="s">
        <v>81</v>
      </c>
      <c r="B73" s="19">
        <f>B74+B75+B76+B77</f>
        <v>10992378</v>
      </c>
      <c r="C73" s="31">
        <v>12533135.505</v>
      </c>
      <c r="E73" s="32"/>
    </row>
    <row r="74" spans="1:5" ht="14.25">
      <c r="A74" s="6" t="s">
        <v>78</v>
      </c>
      <c r="B74" s="30">
        <v>10992378</v>
      </c>
      <c r="C74" s="26">
        <v>12533135.505</v>
      </c>
      <c r="E74" s="32"/>
    </row>
    <row r="75" spans="1:5" ht="12">
      <c r="A75" s="6" t="s">
        <v>79</v>
      </c>
      <c r="B75" s="20"/>
      <c r="C75" s="26">
        <v>0</v>
      </c>
      <c r="E75" s="32"/>
    </row>
    <row r="76" spans="1:5" ht="12">
      <c r="A76" s="6" t="s">
        <v>80</v>
      </c>
      <c r="B76" s="20"/>
      <c r="C76" s="20">
        <v>0</v>
      </c>
      <c r="E76" s="32"/>
    </row>
    <row r="77" spans="1:5" ht="12">
      <c r="A77" s="6" t="s">
        <v>82</v>
      </c>
      <c r="B77" s="20"/>
      <c r="C77" s="20">
        <v>0</v>
      </c>
      <c r="E77" s="32"/>
    </row>
    <row r="78" spans="1:5" ht="12">
      <c r="A78" s="6" t="s">
        <v>167</v>
      </c>
      <c r="B78" s="20"/>
      <c r="C78" s="20">
        <v>0</v>
      </c>
      <c r="E78" s="32"/>
    </row>
    <row r="79" spans="1:5" ht="12">
      <c r="A79" s="4" t="s">
        <v>31</v>
      </c>
      <c r="B79" s="19">
        <f>B7+B40</f>
        <v>1053581086</v>
      </c>
      <c r="C79" s="19">
        <v>1046103643.321</v>
      </c>
      <c r="E79" s="32"/>
    </row>
    <row r="80" spans="1:5" ht="12">
      <c r="A80" s="4" t="s">
        <v>32</v>
      </c>
      <c r="B80" s="19" t="s">
        <v>0</v>
      </c>
      <c r="C80" s="19" t="e">
        <v>#VALUE!</v>
      </c>
      <c r="E80" s="32"/>
    </row>
    <row r="81" spans="1:5" ht="12">
      <c r="A81" s="4" t="s">
        <v>33</v>
      </c>
      <c r="B81" s="19">
        <f>B82+B104</f>
        <v>941513027</v>
      </c>
      <c r="C81" s="31">
        <v>934264387.148</v>
      </c>
      <c r="E81" s="32"/>
    </row>
    <row r="82" spans="1:5" ht="12">
      <c r="A82" s="4" t="s">
        <v>34</v>
      </c>
      <c r="B82" s="19">
        <f>B83+B86+B87+B88+B89+B90+B91+B92+B93+B95+B96+B97+B98+B99+B100</f>
        <v>435933586</v>
      </c>
      <c r="C82" s="31">
        <v>414853391.18</v>
      </c>
      <c r="E82" s="32"/>
    </row>
    <row r="83" spans="1:5" s="21" customFormat="1" ht="14.25">
      <c r="A83" s="5" t="s">
        <v>88</v>
      </c>
      <c r="B83" s="30">
        <v>264400940</v>
      </c>
      <c r="C83" s="26">
        <v>231412518.628</v>
      </c>
      <c r="E83" s="32"/>
    </row>
    <row r="84" spans="1:5" ht="12">
      <c r="A84" s="15" t="s">
        <v>83</v>
      </c>
      <c r="B84" s="20"/>
      <c r="C84" s="20">
        <v>0</v>
      </c>
      <c r="E84" s="32"/>
    </row>
    <row r="85" spans="1:5" ht="12">
      <c r="A85" s="6" t="s">
        <v>84</v>
      </c>
      <c r="B85" s="20"/>
      <c r="C85" s="20">
        <v>0</v>
      </c>
      <c r="E85" s="32"/>
    </row>
    <row r="86" spans="1:5" ht="14.25">
      <c r="A86" s="5" t="s">
        <v>135</v>
      </c>
      <c r="B86" s="30">
        <v>2069237</v>
      </c>
      <c r="C86" s="26">
        <v>7309745.588</v>
      </c>
      <c r="E86" s="32"/>
    </row>
    <row r="87" spans="1:5" ht="14.25">
      <c r="A87" s="6" t="s">
        <v>85</v>
      </c>
      <c r="B87" s="30">
        <v>33378533</v>
      </c>
      <c r="C87" s="26">
        <v>29956065.625</v>
      </c>
      <c r="E87" s="32"/>
    </row>
    <row r="88" spans="1:5" ht="14.25">
      <c r="A88" s="6" t="s">
        <v>86</v>
      </c>
      <c r="B88" s="30">
        <v>227892</v>
      </c>
      <c r="C88" s="26">
        <v>4035757.565</v>
      </c>
      <c r="E88" s="32"/>
    </row>
    <row r="89" spans="1:5" ht="14.25">
      <c r="A89" s="6" t="s">
        <v>87</v>
      </c>
      <c r="B89" s="30">
        <v>165157</v>
      </c>
      <c r="C89" s="26">
        <v>1039448.094</v>
      </c>
      <c r="E89" s="32"/>
    </row>
    <row r="90" spans="1:5" ht="12">
      <c r="A90" s="6" t="s">
        <v>89</v>
      </c>
      <c r="B90" s="20"/>
      <c r="C90" s="26">
        <v>139728570.036</v>
      </c>
      <c r="E90" s="32"/>
    </row>
    <row r="91" spans="1:5" ht="12">
      <c r="A91" s="6" t="s">
        <v>90</v>
      </c>
      <c r="B91" s="20"/>
      <c r="C91" s="20">
        <v>0</v>
      </c>
      <c r="E91" s="32"/>
    </row>
    <row r="92" spans="1:5" ht="12">
      <c r="A92" s="6" t="s">
        <v>91</v>
      </c>
      <c r="B92" s="20"/>
      <c r="C92" s="20">
        <v>0</v>
      </c>
      <c r="E92" s="32"/>
    </row>
    <row r="93" spans="1:5" ht="14.25">
      <c r="A93" s="6" t="s">
        <v>92</v>
      </c>
      <c r="B93" s="30">
        <v>913169</v>
      </c>
      <c r="C93" s="26">
        <v>1371285.644</v>
      </c>
      <c r="E93" s="32"/>
    </row>
    <row r="94" spans="1:5" ht="12">
      <c r="A94" s="15" t="s">
        <v>93</v>
      </c>
      <c r="B94" s="20"/>
      <c r="C94" s="26">
        <v>0</v>
      </c>
      <c r="E94" s="32"/>
    </row>
    <row r="95" spans="1:5" ht="14.25">
      <c r="A95" s="6" t="s">
        <v>94</v>
      </c>
      <c r="B95" s="30">
        <v>134778658</v>
      </c>
      <c r="C95" s="26">
        <v>0</v>
      </c>
      <c r="E95" s="32"/>
    </row>
    <row r="96" spans="1:5" ht="12">
      <c r="A96" s="6" t="s">
        <v>95</v>
      </c>
      <c r="B96" s="20"/>
      <c r="C96" s="26">
        <v>0</v>
      </c>
      <c r="E96" s="32"/>
    </row>
    <row r="97" spans="1:5" ht="12">
      <c r="A97" s="6" t="s">
        <v>96</v>
      </c>
      <c r="B97" s="20"/>
      <c r="C97" s="26">
        <v>0</v>
      </c>
      <c r="E97" s="32"/>
    </row>
    <row r="98" spans="1:5" ht="12">
      <c r="A98" s="10" t="s">
        <v>97</v>
      </c>
      <c r="B98" s="20"/>
      <c r="C98" s="20">
        <v>0</v>
      </c>
      <c r="E98" s="32"/>
    </row>
    <row r="99" spans="1:5" ht="12">
      <c r="A99" s="6" t="s">
        <v>98</v>
      </c>
      <c r="B99" s="20"/>
      <c r="C99" s="20">
        <v>0</v>
      </c>
      <c r="E99" s="32"/>
    </row>
    <row r="100" spans="1:5" s="21" customFormat="1" ht="12">
      <c r="A100" s="5" t="s">
        <v>99</v>
      </c>
      <c r="B100" s="20"/>
      <c r="C100" s="20">
        <v>0</v>
      </c>
      <c r="E100" s="32"/>
    </row>
    <row r="101" spans="1:5" ht="12">
      <c r="A101" s="15" t="s">
        <v>100</v>
      </c>
      <c r="B101" s="20"/>
      <c r="C101" s="20">
        <v>0</v>
      </c>
      <c r="E101" s="32"/>
    </row>
    <row r="102" spans="1:5" ht="12">
      <c r="A102" s="6" t="s">
        <v>101</v>
      </c>
      <c r="B102" s="20"/>
      <c r="C102" s="20">
        <v>0</v>
      </c>
      <c r="E102" s="32"/>
    </row>
    <row r="103" spans="1:5" ht="12">
      <c r="A103" s="6" t="s">
        <v>102</v>
      </c>
      <c r="B103" s="20"/>
      <c r="C103" s="20">
        <v>0</v>
      </c>
      <c r="E103" s="32"/>
    </row>
    <row r="104" spans="1:5" ht="12">
      <c r="A104" s="4" t="s">
        <v>35</v>
      </c>
      <c r="B104" s="19">
        <f>SUM(B105:B117)</f>
        <v>505579441</v>
      </c>
      <c r="C104" s="31">
        <v>519410995.968</v>
      </c>
      <c r="E104" s="32"/>
    </row>
    <row r="105" spans="1:5" ht="12">
      <c r="A105" s="6" t="s">
        <v>103</v>
      </c>
      <c r="B105" s="20"/>
      <c r="C105" s="26">
        <v>0</v>
      </c>
      <c r="E105" s="32"/>
    </row>
    <row r="106" spans="1:5" ht="12">
      <c r="A106" s="18" t="s">
        <v>136</v>
      </c>
      <c r="B106" s="20"/>
      <c r="C106" s="26">
        <v>0</v>
      </c>
      <c r="E106" s="32"/>
    </row>
    <row r="107" spans="1:5" ht="12">
      <c r="A107" s="8" t="s">
        <v>104</v>
      </c>
      <c r="B107" s="20"/>
      <c r="C107" s="26">
        <v>0</v>
      </c>
      <c r="E107" s="32"/>
    </row>
    <row r="108" spans="1:5" ht="12">
      <c r="A108" s="6" t="s">
        <v>105</v>
      </c>
      <c r="B108" s="20"/>
      <c r="C108" s="26">
        <v>0</v>
      </c>
      <c r="E108" s="32"/>
    </row>
    <row r="109" spans="1:5" ht="12">
      <c r="A109" s="6" t="s">
        <v>36</v>
      </c>
      <c r="B109" s="20"/>
      <c r="C109" s="26">
        <v>0</v>
      </c>
      <c r="E109" s="32"/>
    </row>
    <row r="110" spans="1:5" ht="12">
      <c r="A110" s="6" t="s">
        <v>106</v>
      </c>
      <c r="B110" s="20"/>
      <c r="C110" s="26">
        <v>0</v>
      </c>
      <c r="E110" s="32"/>
    </row>
    <row r="111" spans="1:5" ht="12">
      <c r="A111" s="6" t="s">
        <v>37</v>
      </c>
      <c r="B111" s="20"/>
      <c r="C111" s="26">
        <v>0</v>
      </c>
      <c r="E111" s="32"/>
    </row>
    <row r="112" spans="1:5" ht="14.25">
      <c r="A112" s="9" t="s">
        <v>107</v>
      </c>
      <c r="B112" s="30">
        <v>505579441</v>
      </c>
      <c r="C112" s="26">
        <v>519410995.968</v>
      </c>
      <c r="E112" s="32"/>
    </row>
    <row r="113" spans="1:5" ht="12">
      <c r="A113" s="10" t="s">
        <v>108</v>
      </c>
      <c r="B113" s="20"/>
      <c r="C113" s="20">
        <v>0</v>
      </c>
      <c r="E113" s="32"/>
    </row>
    <row r="114" spans="1:5" ht="12">
      <c r="A114" s="9" t="s">
        <v>109</v>
      </c>
      <c r="B114" s="20"/>
      <c r="C114" s="20">
        <v>0</v>
      </c>
      <c r="E114" s="32"/>
    </row>
    <row r="115" spans="1:5" ht="12">
      <c r="A115" s="9" t="s">
        <v>110</v>
      </c>
      <c r="B115" s="20"/>
      <c r="C115" s="20">
        <v>0</v>
      </c>
      <c r="E115" s="32"/>
    </row>
    <row r="116" spans="1:5" ht="12">
      <c r="A116" s="9" t="s">
        <v>111</v>
      </c>
      <c r="B116" s="20"/>
      <c r="C116" s="20">
        <v>0</v>
      </c>
      <c r="E116" s="32"/>
    </row>
    <row r="117" spans="1:5" ht="12">
      <c r="A117" s="6" t="s">
        <v>112</v>
      </c>
      <c r="B117" s="20"/>
      <c r="C117" s="20">
        <v>0</v>
      </c>
      <c r="E117" s="32"/>
    </row>
    <row r="118" spans="1:5" ht="12">
      <c r="A118" s="4" t="s">
        <v>38</v>
      </c>
      <c r="B118" s="19">
        <f>B119</f>
        <v>112068058</v>
      </c>
      <c r="C118" s="31">
        <v>111839256.173</v>
      </c>
      <c r="E118" s="32"/>
    </row>
    <row r="119" spans="1:5" ht="12">
      <c r="A119" s="7" t="s">
        <v>39</v>
      </c>
      <c r="B119" s="19">
        <f>B120+B123+B124+B125+B126+B127+B128+B129+B130+B131+B132+B135+B136</f>
        <v>112068058</v>
      </c>
      <c r="C119" s="31">
        <v>111839256.173</v>
      </c>
      <c r="E119" s="32"/>
    </row>
    <row r="120" spans="1:5" ht="12">
      <c r="A120" s="7" t="s">
        <v>40</v>
      </c>
      <c r="B120" s="19">
        <f>B121+B122</f>
        <v>250000000</v>
      </c>
      <c r="C120" s="31">
        <v>250000000</v>
      </c>
      <c r="E120" s="32"/>
    </row>
    <row r="121" spans="1:5" ht="14.25">
      <c r="A121" s="16" t="s">
        <v>114</v>
      </c>
      <c r="B121" s="30">
        <v>250000000</v>
      </c>
      <c r="C121" s="26">
        <v>250000000</v>
      </c>
      <c r="E121" s="32"/>
    </row>
    <row r="122" spans="1:5" ht="12">
      <c r="A122" s="16" t="s">
        <v>113</v>
      </c>
      <c r="B122" s="20"/>
      <c r="C122" s="20">
        <v>0</v>
      </c>
      <c r="E122" s="32"/>
    </row>
    <row r="123" spans="1:5" ht="12">
      <c r="A123" s="5" t="s">
        <v>41</v>
      </c>
      <c r="B123" s="20"/>
      <c r="C123" s="26">
        <v>0</v>
      </c>
      <c r="E123" s="32"/>
    </row>
    <row r="124" spans="1:5" ht="12">
      <c r="A124" s="6" t="s">
        <v>115</v>
      </c>
      <c r="B124" s="20"/>
      <c r="C124" s="20">
        <v>0</v>
      </c>
      <c r="E124" s="32"/>
    </row>
    <row r="125" spans="1:5" ht="12">
      <c r="A125" s="6" t="s">
        <v>116</v>
      </c>
      <c r="B125" s="20"/>
      <c r="C125" s="20">
        <v>0</v>
      </c>
      <c r="E125" s="32"/>
    </row>
    <row r="126" spans="1:5" ht="12">
      <c r="A126" s="6" t="s">
        <v>117</v>
      </c>
      <c r="B126" s="20"/>
      <c r="C126" s="20">
        <v>0</v>
      </c>
      <c r="E126" s="32"/>
    </row>
    <row r="127" spans="1:5" ht="12">
      <c r="A127" s="6" t="s">
        <v>118</v>
      </c>
      <c r="B127" s="20"/>
      <c r="C127" s="20">
        <v>0</v>
      </c>
      <c r="E127" s="32"/>
    </row>
    <row r="128" spans="1:5" ht="12">
      <c r="A128" s="6" t="s">
        <v>119</v>
      </c>
      <c r="B128" s="20"/>
      <c r="C128" s="20">
        <v>0</v>
      </c>
      <c r="E128" s="32"/>
    </row>
    <row r="129" spans="1:5" ht="12">
      <c r="A129" s="6" t="s">
        <v>120</v>
      </c>
      <c r="B129" s="20"/>
      <c r="C129" s="26">
        <v>0</v>
      </c>
      <c r="E129" s="32"/>
    </row>
    <row r="130" spans="1:5" ht="12">
      <c r="A130" s="6" t="s">
        <v>42</v>
      </c>
      <c r="B130" s="20"/>
      <c r="C130" s="20">
        <v>0</v>
      </c>
      <c r="E130" s="32"/>
    </row>
    <row r="131" spans="1:5" ht="12">
      <c r="A131" s="6" t="s">
        <v>121</v>
      </c>
      <c r="B131" s="20"/>
      <c r="C131" s="20">
        <v>0</v>
      </c>
      <c r="E131" s="32"/>
    </row>
    <row r="132" spans="1:5" ht="12">
      <c r="A132" s="7" t="s">
        <v>122</v>
      </c>
      <c r="B132" s="19">
        <f>B133+B134</f>
        <v>-137931942</v>
      </c>
      <c r="C132" s="31">
        <v>-138160743.827</v>
      </c>
      <c r="E132" s="32"/>
    </row>
    <row r="133" spans="1:5" ht="14.25">
      <c r="A133" s="16" t="s">
        <v>123</v>
      </c>
      <c r="B133" s="30">
        <v>-138160744</v>
      </c>
      <c r="C133" s="26">
        <v>-110271356.084</v>
      </c>
      <c r="E133" s="32"/>
    </row>
    <row r="134" spans="1:5" ht="14.25">
      <c r="A134" s="16" t="s">
        <v>124</v>
      </c>
      <c r="B134" s="30">
        <v>228802</v>
      </c>
      <c r="C134" s="26">
        <v>-27889387.743</v>
      </c>
      <c r="E134" s="32"/>
    </row>
    <row r="135" spans="1:5" ht="12">
      <c r="A135" s="6" t="s">
        <v>125</v>
      </c>
      <c r="B135" s="20">
        <v>0</v>
      </c>
      <c r="C135" s="26">
        <v>0</v>
      </c>
      <c r="E135" s="32"/>
    </row>
    <row r="136" spans="1:5" ht="12">
      <c r="A136" s="6" t="s">
        <v>126</v>
      </c>
      <c r="B136" s="20"/>
      <c r="C136" s="26">
        <v>0</v>
      </c>
      <c r="E136" s="32"/>
    </row>
    <row r="137" spans="1:5" ht="12">
      <c r="A137" s="24" t="s">
        <v>164</v>
      </c>
      <c r="B137" s="19">
        <f>B138+B139</f>
        <v>0</v>
      </c>
      <c r="C137" s="31">
        <v>0</v>
      </c>
      <c r="E137" s="32"/>
    </row>
    <row r="138" spans="1:5" ht="12">
      <c r="A138" s="25" t="s">
        <v>165</v>
      </c>
      <c r="B138" s="20"/>
      <c r="C138" s="26">
        <v>0</v>
      </c>
      <c r="E138" s="32"/>
    </row>
    <row r="139" spans="1:5" ht="12">
      <c r="A139" s="25" t="s">
        <v>166</v>
      </c>
      <c r="B139" s="20"/>
      <c r="C139" s="26">
        <v>0</v>
      </c>
      <c r="E139" s="32"/>
    </row>
    <row r="140" spans="1:5" ht="12">
      <c r="A140" s="2" t="s">
        <v>43</v>
      </c>
      <c r="B140" s="19">
        <f>B81+B118+B137</f>
        <v>1053581085</v>
      </c>
      <c r="C140" s="31">
        <v>1046103643.321</v>
      </c>
      <c r="E140" s="32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5" ht="15">
      <c r="A151" s="3" t="s">
        <v>138</v>
      </c>
      <c r="B151" s="33">
        <v>126002994</v>
      </c>
      <c r="C151" s="20">
        <v>86920265.546</v>
      </c>
      <c r="E151" s="32"/>
    </row>
    <row r="152" spans="1:5" ht="12">
      <c r="A152" s="3" t="s">
        <v>139</v>
      </c>
      <c r="B152" s="20"/>
      <c r="C152" s="20">
        <v>0</v>
      </c>
      <c r="E152" s="32"/>
    </row>
    <row r="153" spans="1:5" ht="12">
      <c r="A153" s="2" t="s">
        <v>140</v>
      </c>
      <c r="B153" s="19">
        <f>B151-B152</f>
        <v>126002994</v>
      </c>
      <c r="C153" s="19">
        <v>86920265.546</v>
      </c>
      <c r="E153" s="32"/>
    </row>
    <row r="154" spans="1:5" ht="14.25">
      <c r="A154" s="3" t="s">
        <v>141</v>
      </c>
      <c r="B154" s="30">
        <v>106602322</v>
      </c>
      <c r="C154" s="20">
        <v>74022251.061</v>
      </c>
      <c r="E154" s="32"/>
    </row>
    <row r="155" spans="1:5" ht="12">
      <c r="A155" s="2" t="s">
        <v>142</v>
      </c>
      <c r="B155" s="19">
        <f>B153-B154</f>
        <v>19400672</v>
      </c>
      <c r="C155" s="19">
        <v>12898014.485</v>
      </c>
      <c r="E155" s="32"/>
    </row>
    <row r="156" spans="1:5" ht="14.25">
      <c r="A156" s="3" t="s">
        <v>143</v>
      </c>
      <c r="B156" s="30">
        <v>3197</v>
      </c>
      <c r="C156" s="20">
        <v>606379.204</v>
      </c>
      <c r="E156" s="32"/>
    </row>
    <row r="157" spans="1:5" ht="14.25">
      <c r="A157" s="3" t="s">
        <v>144</v>
      </c>
      <c r="B157" s="30">
        <v>13914820</v>
      </c>
      <c r="C157" s="20">
        <v>17626877.695</v>
      </c>
      <c r="E157" s="32"/>
    </row>
    <row r="158" spans="1:5" ht="12">
      <c r="A158" s="3" t="s">
        <v>145</v>
      </c>
      <c r="B158" s="20"/>
      <c r="C158" s="20">
        <v>17626877.695</v>
      </c>
      <c r="E158" s="32"/>
    </row>
    <row r="159" spans="1:5" ht="12">
      <c r="A159" s="3" t="s">
        <v>146</v>
      </c>
      <c r="B159" s="20"/>
      <c r="C159" s="20">
        <v>0</v>
      </c>
      <c r="E159" s="32"/>
    </row>
    <row r="160" spans="1:5" ht="14.25">
      <c r="A160" s="3" t="s">
        <v>147</v>
      </c>
      <c r="B160" s="30">
        <v>2139899</v>
      </c>
      <c r="C160" s="20">
        <v>2197125.93</v>
      </c>
      <c r="E160" s="32"/>
    </row>
    <row r="161" spans="1:5" ht="14.25">
      <c r="A161" s="3" t="s">
        <v>148</v>
      </c>
      <c r="B161" s="30">
        <v>3131131</v>
      </c>
      <c r="C161" s="20">
        <v>3686012.099</v>
      </c>
      <c r="E161" s="32"/>
    </row>
    <row r="162" spans="1:5" ht="12">
      <c r="A162" s="2" t="s">
        <v>149</v>
      </c>
      <c r="B162" s="19">
        <f>B155+B156-B157+B159-B160-B161</f>
        <v>218019</v>
      </c>
      <c r="C162" s="19">
        <v>-10005622.035</v>
      </c>
      <c r="E162" s="32"/>
    </row>
    <row r="163" spans="1:5" ht="14.25">
      <c r="A163" s="3" t="s">
        <v>150</v>
      </c>
      <c r="B163" s="30">
        <v>18919</v>
      </c>
      <c r="C163" s="20">
        <v>20771.753</v>
      </c>
      <c r="E163" s="32"/>
    </row>
    <row r="164" spans="1:5" ht="14.25">
      <c r="A164" s="3" t="s">
        <v>151</v>
      </c>
      <c r="B164" s="30">
        <v>8136</v>
      </c>
      <c r="C164" s="20">
        <v>9681.819</v>
      </c>
      <c r="E164" s="32"/>
    </row>
    <row r="165" spans="1:5" ht="12">
      <c r="A165" s="2" t="s">
        <v>152</v>
      </c>
      <c r="B165" s="19">
        <f>B163-B164</f>
        <v>10783</v>
      </c>
      <c r="C165" s="19">
        <v>11089.934</v>
      </c>
      <c r="E165" s="32"/>
    </row>
    <row r="166" spans="1:5" ht="12">
      <c r="A166" s="2" t="s">
        <v>153</v>
      </c>
      <c r="B166" s="19">
        <f>B162+B165</f>
        <v>228802</v>
      </c>
      <c r="C166" s="19">
        <v>-9994532.101</v>
      </c>
      <c r="E166" s="32"/>
    </row>
    <row r="167" spans="1:5" ht="12">
      <c r="A167" s="3" t="s">
        <v>154</v>
      </c>
      <c r="B167" s="20"/>
      <c r="C167" s="20">
        <v>0</v>
      </c>
      <c r="E167" s="32"/>
    </row>
    <row r="168" spans="1:5" ht="12">
      <c r="A168" s="3" t="s">
        <v>155</v>
      </c>
      <c r="B168" s="20"/>
      <c r="C168" s="20">
        <v>0</v>
      </c>
      <c r="E168" s="32"/>
    </row>
    <row r="169" spans="1:5" ht="12">
      <c r="A169" s="2" t="s">
        <v>156</v>
      </c>
      <c r="B169" s="19">
        <f>B166-B167-B168</f>
        <v>228802</v>
      </c>
      <c r="C169" s="19">
        <v>-9994532.101</v>
      </c>
      <c r="E169" s="32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2019-09-27T03:32:30Z</dcterms:created>
  <dcterms:modified xsi:type="dcterms:W3CDTF">2019-09-27T03:51:35Z</dcterms:modified>
  <cp:category/>
  <cp:version/>
  <cp:contentType/>
  <cp:contentStatus/>
</cp:coreProperties>
</file>